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FUNCIONAMIENTO\Insumos Agricolas 2023\PUBLICACION\"/>
    </mc:Choice>
  </mc:AlternateContent>
  <bookViews>
    <workbookView xWindow="0" yWindow="0" windowWidth="23040" windowHeight="10164"/>
  </bookViews>
  <sheets>
    <sheet name="Hoja1" sheetId="1" r:id="rId1"/>
    <sheet name="Hoja2" sheetId="2" state="hidden" r:id="rId2"/>
  </sheets>
  <definedNames>
    <definedName name="_xlnm.Print_Area" localSheetId="0">Hoja1!$A$1:$O$82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20" i="1" l="1"/>
  <c r="J20" i="1" l="1"/>
  <c r="L20" i="1"/>
  <c r="M20" i="1" s="1"/>
  <c r="O66" i="1"/>
  <c r="O69" i="1" s="1"/>
  <c r="N20" i="1" l="1"/>
  <c r="O20" i="1" s="1"/>
  <c r="K20" i="1"/>
  <c r="O72" i="1"/>
  <c r="O65" i="1"/>
  <c r="O73" i="1" l="1"/>
  <c r="O67" i="1" l="1"/>
  <c r="O70" i="1" l="1"/>
  <c r="O71" i="1" s="1"/>
  <c r="O68" i="1"/>
  <c r="O7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<sst xmlns="http://schemas.openxmlformats.org/spreadsheetml/2006/main" count="135" uniqueCount="92">
  <si>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</si>
  <si>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</si>
  <si>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</si>
  <si>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</si>
  <si>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</si>
  <si>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</si>
  <si>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</si>
  <si>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</si>
  <si>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</si>
  <si>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</si>
  <si>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</si>
  <si>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</si>
  <si>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</si>
  <si>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</si>
  <si>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</si>
  <si>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</si>
  <si>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</si>
  <si>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</si>
  <si>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</si>
  <si>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</si>
  <si>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</si>
  <si>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</si>
  <si>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</si>
  <si>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</si>
  <si>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</si>
  <si>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</si>
  <si>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</si>
  <si>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</si>
  <si>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</si>
  <si>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</si>
  <si>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</si>
  <si>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</si>
  <si>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</si>
  <si>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</si>
  <si>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</si>
  <si>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</si>
  <si>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</si>
  <si>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</si>
  <si>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</si>
  <si>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</si>
  <si>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</si>
  <si>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</si>
  <si>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</si>
  <si>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</si>
  <si>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DAP 18-46-0</t>
  </si>
  <si>
    <t>FOSFOCAL</t>
  </si>
  <si>
    <t>NITROBALANCE 10-26-26</t>
  </si>
  <si>
    <t>CAZUMAG MEX X 50KG</t>
  </si>
  <si>
    <t>FERTIPAPICULTOR MEX X 46KG</t>
  </si>
  <si>
    <t>AGROPOTASIO</t>
  </si>
  <si>
    <t>AGROVITAL NPK</t>
  </si>
  <si>
    <t>ALGAMINS</t>
  </si>
  <si>
    <t>CAB</t>
  </si>
  <si>
    <t>CEROSTRESS</t>
  </si>
  <si>
    <t>EVOFERT CABZN</t>
  </si>
  <si>
    <t>HUMUS</t>
  </si>
  <si>
    <t>NUTRAPLANT 500 K</t>
  </si>
  <si>
    <t>RAIZ 500</t>
  </si>
  <si>
    <t>MF CRECER</t>
  </si>
  <si>
    <t>CRECIPLANT</t>
  </si>
  <si>
    <t>REBROTE</t>
  </si>
  <si>
    <t>PLANTAFOL 0-25-50</t>
  </si>
  <si>
    <t>RIDOMIL GOLD MZ 68 WG</t>
  </si>
  <si>
    <t>ANTRACOL WP</t>
  </si>
  <si>
    <t>FITORAZ</t>
  </si>
  <si>
    <t>OXICLORURO DE COBRE</t>
  </si>
  <si>
    <t>FOSETAL 80WP X KG</t>
  </si>
  <si>
    <t>BENOMYL</t>
  </si>
  <si>
    <t>CARBENDAZIM POINT 500SC</t>
  </si>
  <si>
    <t>CORTADOR 480 SL</t>
  </si>
  <si>
    <t>CERILLO SL</t>
  </si>
  <si>
    <t>GRAMOXONE</t>
  </si>
  <si>
    <t>AGROTIN SL</t>
  </si>
  <si>
    <t>LANNATE SL</t>
  </si>
  <si>
    <t>LORSBAN EC X LT</t>
  </si>
  <si>
    <t>MATABABOSA</t>
  </si>
  <si>
    <t>RAFAGA EC</t>
  </si>
  <si>
    <t>FULMINATOR</t>
  </si>
  <si>
    <t>NEFASTO</t>
  </si>
  <si>
    <t>ZARPAZO 290SG</t>
  </si>
  <si>
    <t>BIOFER MEX EN SUSPENSION X LT</t>
  </si>
  <si>
    <t>TIERRA DE DIATOMEAS</t>
  </si>
  <si>
    <t>CAPSIALIL</t>
  </si>
  <si>
    <t>NEEMGREEN</t>
  </si>
  <si>
    <t>ROCA FOSFORICA 26%</t>
  </si>
  <si>
    <t>RAFOS 12-24-12-2</t>
  </si>
  <si>
    <t>WUXAL TAPA ROJA</t>
  </si>
  <si>
    <t>TORDON</t>
  </si>
  <si>
    <t>ROUND UP</t>
  </si>
  <si>
    <t>Kilogramo</t>
  </si>
  <si>
    <t>Litro</t>
  </si>
  <si>
    <t>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</si>
</sst>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12" fillId="35" borderId="1" xfId="3" applyNumberFormat="1" applyFont="1" applyFill="1" applyBorder="1" applyAlignment="1" applyProtection="1">
      <alignment horizontal="center" vertical="center"/>
      <protection locked="0"/>
    </xf>
    <xf numFmtId="0" fontId="3" fillId="0" borderId="1" xfId="3" applyNumberFormat="1" applyFont="1" applyFill="1" applyBorder="1" applyAlignment="1" applyProtection="1">
      <alignment horizontal="center" vertical="center"/>
      <protection hidden="1"/>
    </xf>
    <xf numFmtId="41" fontId="3" fillId="0" borderId="1" xfId="3" applyNumberFormat="1" applyFont="1" applyFill="1" applyBorder="1" applyAlignment="1" applyProtection="1">
      <alignment horizontal="center" vertical="center"/>
      <protection hidden="1"/>
    </xf>
    <xf numFmtId="41" fontId="3" fillId="0" borderId="1" xfId="3" applyNumberFormat="1" applyFont="1" applyFill="1" applyBorder="1" applyAlignment="1" applyProtection="1">
      <alignment vertical="center"/>
      <protection hidden="1"/>
    </xf>
    <xf numFmtId="1" fontId="3" fillId="0" borderId="2" xfId="4" applyNumberFormat="1" applyFont="1" applyBorder="1" applyProtection="1">
      <protection hidden="1"/>
    </xf>
    <xf numFmtId="1" fontId="3" fillId="0" borderId="1" xfId="4" applyNumberFormat="1" applyFont="1" applyBorder="1" applyProtection="1">
      <protection hidden="1"/>
    </xf>
    <xf numFmtId="1" fontId="6" fillId="0" borderId="1" xfId="4" applyNumberFormat="1" applyFont="1" applyBorder="1" applyProtection="1">
      <protection hidden="1"/>
    </xf>
    <xf numFmtId="1" fontId="3" fillId="0" borderId="1" xfId="4" applyNumberFormat="1" applyFont="1" applyFill="1" applyBorder="1" applyProtection="1">
      <protection hidden="1"/>
    </xf>
    <xf numFmtId="0" fontId="0" fillId="0" borderId="1" xfId="0" applyBorder="1" applyAlignment="1" applyProtection="1">
      <alignment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3"/>
  <sheetViews>
    <sheetView tabSelected="1" topLeftCell="A2" zoomScale="55" zoomScaleNormal="55" zoomScaleSheetLayoutView="70" zoomScalePageLayoutView="55" workbookViewId="0">
      <selection activeCell="B27" sqref="B27"/>
    </sheetView>
  </sheetViews>
  <sheetFormatPr baseColWidth="10" defaultColWidth="11.44140625" defaultRowHeight="14.4" x14ac:dyDescent="0.3"/>
  <cols>
    <col min="1" max="1" width="13.33203125" style="4" customWidth="1"/>
    <col min="2" max="2" width="80.21875" style="3" customWidth="1"/>
    <col min="3" max="3" width="21" style="3" customWidth="1"/>
    <col min="4" max="4" width="16.109375" style="3" customWidth="1"/>
    <col min="5" max="5" width="17" style="3" customWidth="1"/>
    <col min="6" max="6" width="13.5546875" style="3" customWidth="1"/>
    <col min="7" max="7" width="12.88671875" style="3" customWidth="1"/>
    <col min="8" max="8" width="15" style="3" customWidth="1"/>
    <col min="9" max="9" width="20.33203125" style="3" customWidth="1"/>
    <col min="10" max="10" width="15" style="3" customWidth="1"/>
    <col min="11" max="11" width="17.88671875" style="5" customWidth="1"/>
    <col min="12" max="13" width="16.6640625" style="5" customWidth="1"/>
    <col min="14" max="14" width="14.6640625" style="5" customWidth="1"/>
    <col min="15" max="15" width="18.6640625" style="5" customWidth="1"/>
    <col min="16" max="16384" width="11.44140625" style="5"/>
  </cols>
  <sheetData>
    <row r="1" spans="1:15" x14ac:dyDescent="0.3">
      <c r="F1" s="4"/>
    </row>
    <row r="2" spans="1:15" ht="15.75" customHeight="1" x14ac:dyDescent="0.3">
      <c r="A2" s="46"/>
      <c r="B2" s="56" t="s">
        <v>0</v>
      </c>
      <c r="C2" s="56"/>
      <c r="D2" s="56"/>
      <c r="E2" s="56"/>
      <c r="F2" s="56"/>
      <c r="G2" s="56"/>
      <c r="H2" s="56"/>
      <c r="I2" s="56"/>
      <c r="J2" s="56"/>
      <c r="K2" s="56"/>
      <c r="L2" s="56"/>
      <c r="M2" s="56"/>
      <c r="N2" s="45" t="s">
        <v>37</v>
      </c>
      <c r="O2" s="45"/>
    </row>
    <row r="3" spans="1:15" ht="15.75" customHeight="1" x14ac:dyDescent="0.3">
      <c r="A3" s="46"/>
      <c r="B3" s="56" t="s">
        <v>1</v>
      </c>
      <c r="C3" s="56"/>
      <c r="D3" s="56"/>
      <c r="E3" s="56"/>
      <c r="F3" s="56"/>
      <c r="G3" s="56"/>
      <c r="H3" s="56"/>
      <c r="I3" s="56"/>
      <c r="J3" s="56"/>
      <c r="K3" s="56"/>
      <c r="L3" s="56"/>
      <c r="M3" s="56"/>
      <c r="N3" s="45" t="s">
        <v>40</v>
      </c>
      <c r="O3" s="45"/>
    </row>
    <row r="4" spans="1:15" ht="16.5" customHeight="1" x14ac:dyDescent="0.3">
      <c r="A4" s="46"/>
      <c r="B4" s="56" t="s">
        <v>36</v>
      </c>
      <c r="C4" s="56"/>
      <c r="D4" s="56"/>
      <c r="E4" s="56"/>
      <c r="F4" s="56"/>
      <c r="G4" s="56"/>
      <c r="H4" s="56"/>
      <c r="I4" s="56"/>
      <c r="J4" s="56"/>
      <c r="K4" s="56"/>
      <c r="L4" s="56"/>
      <c r="M4" s="56"/>
      <c r="N4" s="45" t="s">
        <v>41</v>
      </c>
      <c r="O4" s="45"/>
    </row>
    <row r="5" spans="1:15" ht="15" customHeight="1" x14ac:dyDescent="0.3">
      <c r="A5" s="46"/>
      <c r="B5" s="56"/>
      <c r="C5" s="56"/>
      <c r="D5" s="56"/>
      <c r="E5" s="56"/>
      <c r="F5" s="56"/>
      <c r="G5" s="56"/>
      <c r="H5" s="56"/>
      <c r="I5" s="56"/>
      <c r="J5" s="56"/>
      <c r="K5" s="56"/>
      <c r="L5" s="56"/>
      <c r="M5" s="56"/>
      <c r="N5" s="45" t="s">
        <v>38</v>
      </c>
      <c r="O5" s="45"/>
    </row>
    <row r="7" spans="1:15" x14ac:dyDescent="0.3">
      <c r="A7" s="26" t="s">
        <v>39</v>
      </c>
    </row>
    <row r="8" spans="1:15" x14ac:dyDescent="0.3">
      <c r="A8" s="26"/>
    </row>
    <row r="9" spans="1:15" x14ac:dyDescent="0.3">
      <c r="A9" s="27" t="s">
        <v>29</v>
      </c>
    </row>
    <row r="10" spans="1:15" ht="25.5" customHeight="1" x14ac:dyDescent="0.3">
      <c r="A10" s="63" t="s">
        <v>28</v>
      </c>
      <c r="B10" s="63"/>
      <c r="C10" s="6"/>
      <c r="E10" s="7" t="s">
        <v>21</v>
      </c>
      <c r="F10" s="65"/>
      <c r="G10" s="66"/>
      <c r="K10" s="8" t="s">
        <v>16</v>
      </c>
      <c r="L10" s="67"/>
      <c r="M10" s="68"/>
      <c r="N10" s="69"/>
    </row>
    <row r="11" spans="1:15" ht="15" thickBot="1" x14ac:dyDescent="0.35">
      <c r="A11" s="28"/>
      <c r="B11" s="6"/>
      <c r="C11" s="6"/>
      <c r="E11" s="9"/>
      <c r="F11" s="9"/>
      <c r="G11" s="9"/>
      <c r="K11" s="10"/>
      <c r="L11" s="11"/>
      <c r="M11" s="11"/>
      <c r="N11" s="11"/>
    </row>
    <row r="12" spans="1:15" ht="30.75" customHeight="1" thickBot="1" x14ac:dyDescent="0.35">
      <c r="A12" s="50" t="s">
        <v>26</v>
      </c>
      <c r="B12" s="51"/>
      <c r="C12" s="12"/>
      <c r="D12" s="47" t="s">
        <v>17</v>
      </c>
      <c r="E12" s="48"/>
      <c r="F12" s="48"/>
      <c r="G12" s="49"/>
      <c r="H12" s="2"/>
      <c r="I12" s="20"/>
      <c r="J12" s="20"/>
      <c r="K12" s="10"/>
    </row>
    <row r="13" spans="1:15" ht="15" thickBot="1" x14ac:dyDescent="0.35">
      <c r="A13" s="52"/>
      <c r="B13" s="53"/>
      <c r="C13" s="12"/>
      <c r="D13" s="13"/>
      <c r="E13" s="9"/>
      <c r="F13" s="9"/>
      <c r="G13" s="9"/>
      <c r="K13" s="10"/>
    </row>
    <row r="14" spans="1:15" ht="30" customHeight="1" thickBot="1" x14ac:dyDescent="0.35">
      <c r="A14" s="52"/>
      <c r="B14" s="53"/>
      <c r="C14" s="12"/>
      <c r="D14" s="47" t="s">
        <v>18</v>
      </c>
      <c r="E14" s="48"/>
      <c r="F14" s="48"/>
      <c r="G14" s="49"/>
      <c r="H14" s="2"/>
      <c r="I14" s="20"/>
      <c r="J14" s="20"/>
      <c r="K14" s="10"/>
    </row>
    <row r="15" spans="1:15" ht="18.75" customHeight="1" thickBot="1" x14ac:dyDescent="0.35">
      <c r="A15" s="52"/>
      <c r="B15" s="53"/>
      <c r="C15" s="12"/>
      <c r="E15" s="9"/>
      <c r="F15" s="9"/>
      <c r="G15" s="9"/>
      <c r="K15" s="10"/>
    </row>
    <row r="16" spans="1:15" ht="24" customHeight="1" thickBot="1" x14ac:dyDescent="0.35">
      <c r="A16" s="54"/>
      <c r="B16" s="55"/>
      <c r="C16" s="12"/>
      <c r="D16" s="47" t="s">
        <v>22</v>
      </c>
      <c r="E16" s="48"/>
      <c r="F16" s="48"/>
      <c r="G16" s="49"/>
      <c r="H16" s="2"/>
      <c r="I16" s="20"/>
      <c r="J16" s="20"/>
      <c r="K16" s="10"/>
      <c r="L16" s="11"/>
      <c r="M16" s="11"/>
      <c r="N16" s="11"/>
    </row>
    <row r="17" spans="1:20" x14ac:dyDescent="0.3">
      <c r="A17" s="28"/>
      <c r="B17" s="6"/>
      <c r="C17" s="6"/>
      <c r="E17" s="9"/>
      <c r="F17" s="9"/>
      <c r="G17" s="9"/>
      <c r="K17" s="10"/>
      <c r="L17" s="11"/>
      <c r="M17" s="11"/>
      <c r="N17" s="11"/>
    </row>
    <row r="19" spans="1:20" s="16" customFormat="1" ht="111.75" customHeight="1" x14ac:dyDescent="0.3">
      <c r="A19" s="14" t="s">
        <v>27</v>
      </c>
      <c r="B19" s="14" t="s">
        <v>2</v>
      </c>
      <c r="C19" s="14" t="s">
        <v>19</v>
      </c>
      <c r="D19" s="14" t="s">
        <v>3</v>
      </c>
      <c r="E19" s="14" t="s">
        <v>23</v>
      </c>
      <c r="F19" s="15" t="s">
        <v>4</v>
      </c>
      <c r="G19" s="15" t="s">
        <v>25</v>
      </c>
      <c r="H19" s="15" t="s">
        <v>5</v>
      </c>
      <c r="I19" s="15" t="s">
        <v>31</v>
      </c>
      <c r="J19" s="15" t="s">
        <v>34</v>
      </c>
      <c r="K19" s="15" t="s">
        <v>6</v>
      </c>
      <c r="L19" s="15" t="s">
        <v>7</v>
      </c>
      <c r="M19" s="15" t="s">
        <v>8</v>
      </c>
      <c r="N19" s="15" t="s">
        <v>30</v>
      </c>
      <c r="O19" s="15" t="s">
        <v>9</v>
      </c>
    </row>
    <row r="20" spans="1:20" s="16" customFormat="1" x14ac:dyDescent="0.3">
      <c r="A20" s="21">
        <v>1</v>
      </c>
      <c r="B20" s="38" t="s">
        <v>44</v>
      </c>
      <c r="C20" s="22"/>
      <c r="D20" s="17">
        <v>1</v>
      </c>
      <c r="E20" s="23" t="s">
        <v>89</v>
      </c>
      <c r="F20" s="30"/>
      <c r="G20" s="19">
        <v>0</v>
      </c>
      <c r="H20" s="31">
        <f>+ROUND(F20*G20,0)</f>
        <v>0</v>
      </c>
      <c r="I20" s="19">
        <v>0</v>
      </c>
      <c r="J20" s="32">
        <f t="shared" ref="J20:J64" si="0">ROUND(F20*I20,0)</f>
        <v>0</v>
      </c>
      <c r="K20" s="32">
        <f t="shared" ref="K20:K64" si="1">ROUND(F20+H20+J20,0)</f>
        <v>0</v>
      </c>
      <c r="L20" s="32">
        <f t="shared" ref="L20:L64" si="2">ROUND(F20*D20,0)</f>
        <v>0</v>
      </c>
      <c r="M20" s="32">
        <f>ROUND(L20*G20,0)</f>
        <v>0</v>
      </c>
      <c r="N20" s="32">
        <f t="shared" ref="N20:N64" si="3">ROUND(L20*I20,0)</f>
        <v>0</v>
      </c>
      <c r="O20" s="33">
        <f>ROUND(L20+N20+M20,0)</f>
        <v>0</v>
      </c>
      <c r="Q20" s="5"/>
      <c r="R20" s="5"/>
      <c r="S20" s="5"/>
      <c r="T20" s="5"/>
    </row>
    <row r="21" spans="1:20" s="16" customFormat="1" x14ac:dyDescent="0.3">
      <c r="A21" s="21">
        <v>2</v>
      </c>
      <c r="B21" s="38" t="s">
        <v>45</v>
      </c>
      <c r="C21" s="22"/>
      <c r="D21" s="17">
        <v>1</v>
      </c>
      <c r="E21" s="23" t="s">
        <v>89</v>
      </c>
      <c r="F21" s="30"/>
      <c r="G21" s="19">
        <v>0</v>
      </c>
      <c r="H21" s="31">
        <f t="shared" ref="H21:H64" si="4">+ROUND(F21*G21,0)</f>
        <v>0</v>
      </c>
      <c r="I21" s="19">
        <v>0</v>
      </c>
      <c r="J21" s="32">
        <f t="shared" si="0"/>
        <v>0</v>
      </c>
      <c r="K21" s="32">
        <f t="shared" si="1"/>
        <v>0</v>
      </c>
      <c r="L21" s="32">
        <f t="shared" si="2"/>
        <v>0</v>
      </c>
      <c r="M21" s="32">
        <f t="shared" ref="M21:M64" si="5">ROUND(L21*G21,0)</f>
        <v>0</v>
      </c>
      <c r="N21" s="32">
        <f t="shared" si="3"/>
        <v>0</v>
      </c>
      <c r="O21" s="33">
        <f t="shared" ref="O21:O64" si="6">ROUND(L21+N21+M21,0)</f>
        <v>0</v>
      </c>
      <c r="Q21" s="5"/>
      <c r="R21" s="5"/>
      <c r="S21" s="5"/>
      <c r="T21" s="5"/>
    </row>
    <row r="22" spans="1:20" s="16" customFormat="1" x14ac:dyDescent="0.3">
      <c r="A22" s="21">
        <v>3</v>
      </c>
      <c r="B22" s="38" t="s">
        <v>46</v>
      </c>
      <c r="C22" s="22"/>
      <c r="D22" s="17">
        <v>1</v>
      </c>
      <c r="E22" s="23" t="s">
        <v>89</v>
      </c>
      <c r="F22" s="30"/>
      <c r="G22" s="19">
        <v>0</v>
      </c>
      <c r="H22" s="31">
        <f t="shared" si="4"/>
        <v>0</v>
      </c>
      <c r="I22" s="19">
        <v>0</v>
      </c>
      <c r="J22" s="32">
        <f t="shared" si="0"/>
        <v>0</v>
      </c>
      <c r="K22" s="32">
        <f t="shared" si="1"/>
        <v>0</v>
      </c>
      <c r="L22" s="32">
        <f t="shared" si="2"/>
        <v>0</v>
      </c>
      <c r="M22" s="32">
        <f t="shared" si="5"/>
        <v>0</v>
      </c>
      <c r="N22" s="32">
        <f t="shared" si="3"/>
        <v>0</v>
      </c>
      <c r="O22" s="33">
        <f t="shared" si="6"/>
        <v>0</v>
      </c>
      <c r="Q22" s="5"/>
      <c r="R22" s="5"/>
      <c r="S22" s="5"/>
      <c r="T22" s="5"/>
    </row>
    <row r="23" spans="1:20" s="16" customFormat="1" x14ac:dyDescent="0.3">
      <c r="A23" s="21">
        <v>4</v>
      </c>
      <c r="B23" s="38" t="s">
        <v>47</v>
      </c>
      <c r="C23" s="22"/>
      <c r="D23" s="17">
        <v>1</v>
      </c>
      <c r="E23" s="23" t="s">
        <v>89</v>
      </c>
      <c r="F23" s="30"/>
      <c r="G23" s="19">
        <v>0</v>
      </c>
      <c r="H23" s="31">
        <f t="shared" si="4"/>
        <v>0</v>
      </c>
      <c r="I23" s="19">
        <v>0</v>
      </c>
      <c r="J23" s="32">
        <f t="shared" si="0"/>
        <v>0</v>
      </c>
      <c r="K23" s="32">
        <f t="shared" si="1"/>
        <v>0</v>
      </c>
      <c r="L23" s="32">
        <f t="shared" si="2"/>
        <v>0</v>
      </c>
      <c r="M23" s="32">
        <f t="shared" si="5"/>
        <v>0</v>
      </c>
      <c r="N23" s="32">
        <f t="shared" si="3"/>
        <v>0</v>
      </c>
      <c r="O23" s="33">
        <f t="shared" si="6"/>
        <v>0</v>
      </c>
      <c r="Q23" s="5"/>
      <c r="R23" s="5"/>
      <c r="S23" s="5"/>
      <c r="T23" s="5"/>
    </row>
    <row r="24" spans="1:20" s="16" customFormat="1" x14ac:dyDescent="0.3">
      <c r="A24" s="21">
        <v>5</v>
      </c>
      <c r="B24" s="38" t="s">
        <v>48</v>
      </c>
      <c r="C24" s="22"/>
      <c r="D24" s="17">
        <v>1</v>
      </c>
      <c r="E24" s="23" t="s">
        <v>89</v>
      </c>
      <c r="F24" s="30"/>
      <c r="G24" s="19">
        <v>0</v>
      </c>
      <c r="H24" s="31">
        <f t="shared" si="4"/>
        <v>0</v>
      </c>
      <c r="I24" s="19">
        <v>0</v>
      </c>
      <c r="J24" s="32">
        <f t="shared" si="0"/>
        <v>0</v>
      </c>
      <c r="K24" s="32">
        <f t="shared" si="1"/>
        <v>0</v>
      </c>
      <c r="L24" s="32">
        <f t="shared" si="2"/>
        <v>0</v>
      </c>
      <c r="M24" s="32">
        <f t="shared" si="5"/>
        <v>0</v>
      </c>
      <c r="N24" s="32">
        <f t="shared" si="3"/>
        <v>0</v>
      </c>
      <c r="O24" s="33">
        <f t="shared" si="6"/>
        <v>0</v>
      </c>
      <c r="Q24" s="5"/>
      <c r="R24" s="5"/>
      <c r="S24" s="5"/>
      <c r="T24" s="5"/>
    </row>
    <row r="25" spans="1:20" s="16" customFormat="1" x14ac:dyDescent="0.3">
      <c r="A25" s="21">
        <v>6</v>
      </c>
      <c r="B25" s="38" t="s">
        <v>49</v>
      </c>
      <c r="C25" s="22"/>
      <c r="D25" s="17">
        <v>1</v>
      </c>
      <c r="E25" s="23" t="s">
        <v>90</v>
      </c>
      <c r="F25" s="30"/>
      <c r="G25" s="19">
        <v>0</v>
      </c>
      <c r="H25" s="31">
        <f t="shared" si="4"/>
        <v>0</v>
      </c>
      <c r="I25" s="19">
        <v>0</v>
      </c>
      <c r="J25" s="32">
        <f t="shared" si="0"/>
        <v>0</v>
      </c>
      <c r="K25" s="32">
        <f t="shared" si="1"/>
        <v>0</v>
      </c>
      <c r="L25" s="32">
        <f t="shared" si="2"/>
        <v>0</v>
      </c>
      <c r="M25" s="32">
        <f t="shared" si="5"/>
        <v>0</v>
      </c>
      <c r="N25" s="32">
        <f t="shared" si="3"/>
        <v>0</v>
      </c>
      <c r="O25" s="33">
        <f t="shared" si="6"/>
        <v>0</v>
      </c>
      <c r="Q25" s="5"/>
      <c r="R25" s="5"/>
      <c r="S25" s="5"/>
      <c r="T25" s="5"/>
    </row>
    <row r="26" spans="1:20" s="16" customFormat="1" x14ac:dyDescent="0.3">
      <c r="A26" s="21">
        <v>7</v>
      </c>
      <c r="B26" s="38" t="s">
        <v>50</v>
      </c>
      <c r="C26" s="22"/>
      <c r="D26" s="17">
        <v>1</v>
      </c>
      <c r="E26" s="23" t="s">
        <v>90</v>
      </c>
      <c r="F26" s="30"/>
      <c r="G26" s="19">
        <v>0</v>
      </c>
      <c r="H26" s="31">
        <f t="shared" si="4"/>
        <v>0</v>
      </c>
      <c r="I26" s="19">
        <v>0</v>
      </c>
      <c r="J26" s="32">
        <f t="shared" si="0"/>
        <v>0</v>
      </c>
      <c r="K26" s="32">
        <f t="shared" si="1"/>
        <v>0</v>
      </c>
      <c r="L26" s="32">
        <f t="shared" si="2"/>
        <v>0</v>
      </c>
      <c r="M26" s="32">
        <f t="shared" si="5"/>
        <v>0</v>
      </c>
      <c r="N26" s="32">
        <f t="shared" si="3"/>
        <v>0</v>
      </c>
      <c r="O26" s="33">
        <f t="shared" si="6"/>
        <v>0</v>
      </c>
      <c r="Q26" s="5"/>
      <c r="R26" s="5"/>
      <c r="S26" s="5"/>
      <c r="T26" s="5"/>
    </row>
    <row r="27" spans="1:20" s="16" customFormat="1" x14ac:dyDescent="0.3">
      <c r="A27" s="21">
        <v>8</v>
      </c>
      <c r="B27" s="38" t="s">
        <v>51</v>
      </c>
      <c r="C27" s="22"/>
      <c r="D27" s="17">
        <v>1</v>
      </c>
      <c r="E27" s="23" t="s">
        <v>90</v>
      </c>
      <c r="F27" s="30"/>
      <c r="G27" s="19">
        <v>0</v>
      </c>
      <c r="H27" s="31">
        <f t="shared" si="4"/>
        <v>0</v>
      </c>
      <c r="I27" s="19">
        <v>0</v>
      </c>
      <c r="J27" s="32">
        <f t="shared" si="0"/>
        <v>0</v>
      </c>
      <c r="K27" s="32">
        <f t="shared" si="1"/>
        <v>0</v>
      </c>
      <c r="L27" s="32">
        <f t="shared" si="2"/>
        <v>0</v>
      </c>
      <c r="M27" s="32">
        <f t="shared" si="5"/>
        <v>0</v>
      </c>
      <c r="N27" s="32">
        <f t="shared" si="3"/>
        <v>0</v>
      </c>
      <c r="O27" s="33">
        <f t="shared" si="6"/>
        <v>0</v>
      </c>
      <c r="Q27" s="5"/>
      <c r="R27" s="5"/>
      <c r="S27" s="5"/>
      <c r="T27" s="5"/>
    </row>
    <row r="28" spans="1:20" s="16" customFormat="1" x14ac:dyDescent="0.3">
      <c r="A28" s="21">
        <v>9</v>
      </c>
      <c r="B28" s="38" t="s">
        <v>52</v>
      </c>
      <c r="C28" s="22"/>
      <c r="D28" s="17">
        <v>1</v>
      </c>
      <c r="E28" s="23" t="s">
        <v>90</v>
      </c>
      <c r="F28" s="30"/>
      <c r="G28" s="19">
        <v>0</v>
      </c>
      <c r="H28" s="31">
        <f t="shared" si="4"/>
        <v>0</v>
      </c>
      <c r="I28" s="19">
        <v>0</v>
      </c>
      <c r="J28" s="32">
        <f t="shared" si="0"/>
        <v>0</v>
      </c>
      <c r="K28" s="32">
        <f t="shared" si="1"/>
        <v>0</v>
      </c>
      <c r="L28" s="32">
        <f t="shared" si="2"/>
        <v>0</v>
      </c>
      <c r="M28" s="32">
        <f t="shared" si="5"/>
        <v>0</v>
      </c>
      <c r="N28" s="32">
        <f t="shared" si="3"/>
        <v>0</v>
      </c>
      <c r="O28" s="33">
        <f t="shared" si="6"/>
        <v>0</v>
      </c>
      <c r="Q28" s="5"/>
      <c r="R28" s="5"/>
      <c r="S28" s="5"/>
      <c r="T28" s="5"/>
    </row>
    <row r="29" spans="1:20" s="16" customFormat="1" x14ac:dyDescent="0.3">
      <c r="A29" s="21">
        <v>10</v>
      </c>
      <c r="B29" s="38" t="s">
        <v>53</v>
      </c>
      <c r="C29" s="22"/>
      <c r="D29" s="17">
        <v>1</v>
      </c>
      <c r="E29" s="23" t="s">
        <v>90</v>
      </c>
      <c r="F29" s="30"/>
      <c r="G29" s="19">
        <v>0</v>
      </c>
      <c r="H29" s="31">
        <f t="shared" si="4"/>
        <v>0</v>
      </c>
      <c r="I29" s="19">
        <v>0</v>
      </c>
      <c r="J29" s="32">
        <f t="shared" si="0"/>
        <v>0</v>
      </c>
      <c r="K29" s="32">
        <f t="shared" si="1"/>
        <v>0</v>
      </c>
      <c r="L29" s="32">
        <f t="shared" si="2"/>
        <v>0</v>
      </c>
      <c r="M29" s="32">
        <f t="shared" si="5"/>
        <v>0</v>
      </c>
      <c r="N29" s="32">
        <f t="shared" si="3"/>
        <v>0</v>
      </c>
      <c r="O29" s="33">
        <f t="shared" si="6"/>
        <v>0</v>
      </c>
      <c r="Q29" s="5"/>
      <c r="R29" s="5"/>
      <c r="S29" s="5"/>
      <c r="T29" s="5"/>
    </row>
    <row r="30" spans="1:20" s="16" customFormat="1" x14ac:dyDescent="0.3">
      <c r="A30" s="21">
        <v>11</v>
      </c>
      <c r="B30" s="38" t="s">
        <v>54</v>
      </c>
      <c r="C30" s="22"/>
      <c r="D30" s="17">
        <v>1</v>
      </c>
      <c r="E30" s="23" t="s">
        <v>90</v>
      </c>
      <c r="F30" s="30"/>
      <c r="G30" s="19">
        <v>0</v>
      </c>
      <c r="H30" s="31">
        <f t="shared" si="4"/>
        <v>0</v>
      </c>
      <c r="I30" s="19">
        <v>0</v>
      </c>
      <c r="J30" s="32">
        <f t="shared" si="0"/>
        <v>0</v>
      </c>
      <c r="K30" s="32">
        <f t="shared" si="1"/>
        <v>0</v>
      </c>
      <c r="L30" s="32">
        <f t="shared" si="2"/>
        <v>0</v>
      </c>
      <c r="M30" s="32">
        <f t="shared" si="5"/>
        <v>0</v>
      </c>
      <c r="N30" s="32">
        <f t="shared" si="3"/>
        <v>0</v>
      </c>
      <c r="O30" s="33">
        <f t="shared" si="6"/>
        <v>0</v>
      </c>
      <c r="Q30" s="5"/>
      <c r="R30" s="5"/>
      <c r="S30" s="5"/>
      <c r="T30" s="5"/>
    </row>
    <row r="31" spans="1:20" s="16" customFormat="1" x14ac:dyDescent="0.3">
      <c r="A31" s="21">
        <v>12</v>
      </c>
      <c r="B31" s="38" t="s">
        <v>55</v>
      </c>
      <c r="C31" s="22"/>
      <c r="D31" s="17">
        <v>1</v>
      </c>
      <c r="E31" s="23" t="s">
        <v>90</v>
      </c>
      <c r="F31" s="30"/>
      <c r="G31" s="19">
        <v>0</v>
      </c>
      <c r="H31" s="31">
        <f t="shared" si="4"/>
        <v>0</v>
      </c>
      <c r="I31" s="19">
        <v>0</v>
      </c>
      <c r="J31" s="32">
        <f t="shared" si="0"/>
        <v>0</v>
      </c>
      <c r="K31" s="32">
        <f t="shared" si="1"/>
        <v>0</v>
      </c>
      <c r="L31" s="32">
        <f t="shared" si="2"/>
        <v>0</v>
      </c>
      <c r="M31" s="32">
        <f t="shared" si="5"/>
        <v>0</v>
      </c>
      <c r="N31" s="32">
        <f t="shared" si="3"/>
        <v>0</v>
      </c>
      <c r="O31" s="33">
        <f t="shared" si="6"/>
        <v>0</v>
      </c>
      <c r="Q31" s="5"/>
      <c r="R31" s="5"/>
      <c r="S31" s="5"/>
      <c r="T31" s="5"/>
    </row>
    <row r="32" spans="1:20" s="16" customFormat="1" x14ac:dyDescent="0.3">
      <c r="A32" s="21">
        <v>13</v>
      </c>
      <c r="B32" s="38" t="s">
        <v>56</v>
      </c>
      <c r="C32" s="22"/>
      <c r="D32" s="17">
        <v>1</v>
      </c>
      <c r="E32" s="23" t="s">
        <v>90</v>
      </c>
      <c r="F32" s="30"/>
      <c r="G32" s="19">
        <v>0</v>
      </c>
      <c r="H32" s="31">
        <f t="shared" si="4"/>
        <v>0</v>
      </c>
      <c r="I32" s="19">
        <v>0</v>
      </c>
      <c r="J32" s="32">
        <f t="shared" si="0"/>
        <v>0</v>
      </c>
      <c r="K32" s="32">
        <f t="shared" si="1"/>
        <v>0</v>
      </c>
      <c r="L32" s="32">
        <f t="shared" si="2"/>
        <v>0</v>
      </c>
      <c r="M32" s="32">
        <f t="shared" si="5"/>
        <v>0</v>
      </c>
      <c r="N32" s="32">
        <f t="shared" si="3"/>
        <v>0</v>
      </c>
      <c r="O32" s="33">
        <f t="shared" si="6"/>
        <v>0</v>
      </c>
      <c r="Q32" s="5"/>
      <c r="R32" s="5"/>
      <c r="S32" s="5"/>
      <c r="T32" s="5"/>
    </row>
    <row r="33" spans="1:20" s="16" customFormat="1" x14ac:dyDescent="0.3">
      <c r="A33" s="21">
        <v>14</v>
      </c>
      <c r="B33" s="38" t="s">
        <v>57</v>
      </c>
      <c r="C33" s="22"/>
      <c r="D33" s="17">
        <v>1</v>
      </c>
      <c r="E33" s="23" t="s">
        <v>89</v>
      </c>
      <c r="F33" s="30"/>
      <c r="G33" s="19">
        <v>0</v>
      </c>
      <c r="H33" s="31">
        <f t="shared" si="4"/>
        <v>0</v>
      </c>
      <c r="I33" s="19">
        <v>0</v>
      </c>
      <c r="J33" s="32">
        <f t="shared" si="0"/>
        <v>0</v>
      </c>
      <c r="K33" s="32">
        <f t="shared" si="1"/>
        <v>0</v>
      </c>
      <c r="L33" s="32">
        <f t="shared" si="2"/>
        <v>0</v>
      </c>
      <c r="M33" s="32">
        <f t="shared" si="5"/>
        <v>0</v>
      </c>
      <c r="N33" s="32">
        <f t="shared" si="3"/>
        <v>0</v>
      </c>
      <c r="O33" s="33">
        <f t="shared" si="6"/>
        <v>0</v>
      </c>
      <c r="Q33" s="5"/>
      <c r="R33" s="5"/>
      <c r="S33" s="5"/>
      <c r="T33" s="5"/>
    </row>
    <row r="34" spans="1:20" s="16" customFormat="1" x14ac:dyDescent="0.3">
      <c r="A34" s="21">
        <v>15</v>
      </c>
      <c r="B34" s="38" t="s">
        <v>58</v>
      </c>
      <c r="C34" s="22"/>
      <c r="D34" s="17">
        <v>1</v>
      </c>
      <c r="E34" s="23" t="s">
        <v>89</v>
      </c>
      <c r="F34" s="30"/>
      <c r="G34" s="19">
        <v>0</v>
      </c>
      <c r="H34" s="31">
        <f t="shared" si="4"/>
        <v>0</v>
      </c>
      <c r="I34" s="19">
        <v>0</v>
      </c>
      <c r="J34" s="32">
        <f t="shared" si="0"/>
        <v>0</v>
      </c>
      <c r="K34" s="32">
        <f t="shared" si="1"/>
        <v>0</v>
      </c>
      <c r="L34" s="32">
        <f t="shared" si="2"/>
        <v>0</v>
      </c>
      <c r="M34" s="32">
        <f t="shared" si="5"/>
        <v>0</v>
      </c>
      <c r="N34" s="32">
        <f t="shared" si="3"/>
        <v>0</v>
      </c>
      <c r="O34" s="33">
        <f t="shared" si="6"/>
        <v>0</v>
      </c>
      <c r="Q34" s="5"/>
      <c r="R34" s="5"/>
      <c r="S34" s="5"/>
      <c r="T34" s="5"/>
    </row>
    <row r="35" spans="1:20" s="16" customFormat="1" x14ac:dyDescent="0.3">
      <c r="A35" s="21">
        <v>16</v>
      </c>
      <c r="B35" s="38" t="s">
        <v>59</v>
      </c>
      <c r="C35" s="22"/>
      <c r="D35" s="17">
        <v>1</v>
      </c>
      <c r="E35" s="23" t="s">
        <v>89</v>
      </c>
      <c r="F35" s="30"/>
      <c r="G35" s="19">
        <v>0</v>
      </c>
      <c r="H35" s="31">
        <f t="shared" si="4"/>
        <v>0</v>
      </c>
      <c r="I35" s="19">
        <v>0</v>
      </c>
      <c r="J35" s="32">
        <f t="shared" si="0"/>
        <v>0</v>
      </c>
      <c r="K35" s="32">
        <f t="shared" si="1"/>
        <v>0</v>
      </c>
      <c r="L35" s="32">
        <f t="shared" si="2"/>
        <v>0</v>
      </c>
      <c r="M35" s="32">
        <f t="shared" si="5"/>
        <v>0</v>
      </c>
      <c r="N35" s="32">
        <f t="shared" si="3"/>
        <v>0</v>
      </c>
      <c r="O35" s="33">
        <f t="shared" si="6"/>
        <v>0</v>
      </c>
      <c r="Q35" s="5"/>
      <c r="R35" s="5"/>
      <c r="S35" s="5"/>
      <c r="T35" s="5"/>
    </row>
    <row r="36" spans="1:20" s="16" customFormat="1" x14ac:dyDescent="0.3">
      <c r="A36" s="21">
        <v>17</v>
      </c>
      <c r="B36" s="38" t="s">
        <v>60</v>
      </c>
      <c r="C36" s="22"/>
      <c r="D36" s="17">
        <v>1</v>
      </c>
      <c r="E36" s="23" t="s">
        <v>89</v>
      </c>
      <c r="F36" s="30"/>
      <c r="G36" s="19">
        <v>0</v>
      </c>
      <c r="H36" s="31">
        <f t="shared" si="4"/>
        <v>0</v>
      </c>
      <c r="I36" s="19">
        <v>0</v>
      </c>
      <c r="J36" s="32">
        <f t="shared" si="0"/>
        <v>0</v>
      </c>
      <c r="K36" s="32">
        <f t="shared" si="1"/>
        <v>0</v>
      </c>
      <c r="L36" s="32">
        <f t="shared" si="2"/>
        <v>0</v>
      </c>
      <c r="M36" s="32">
        <f t="shared" si="5"/>
        <v>0</v>
      </c>
      <c r="N36" s="32">
        <f t="shared" si="3"/>
        <v>0</v>
      </c>
      <c r="O36" s="33">
        <f t="shared" si="6"/>
        <v>0</v>
      </c>
      <c r="Q36" s="5"/>
      <c r="R36" s="5"/>
      <c r="S36" s="5"/>
      <c r="T36" s="5"/>
    </row>
    <row r="37" spans="1:20" s="16" customFormat="1" x14ac:dyDescent="0.3">
      <c r="A37" s="21">
        <v>18</v>
      </c>
      <c r="B37" s="38" t="s">
        <v>61</v>
      </c>
      <c r="C37" s="22"/>
      <c r="D37" s="17">
        <v>1</v>
      </c>
      <c r="E37" s="23" t="s">
        <v>89</v>
      </c>
      <c r="F37" s="30"/>
      <c r="G37" s="19">
        <v>0</v>
      </c>
      <c r="H37" s="31">
        <f t="shared" si="4"/>
        <v>0</v>
      </c>
      <c r="I37" s="19">
        <v>0</v>
      </c>
      <c r="J37" s="32">
        <f t="shared" si="0"/>
        <v>0</v>
      </c>
      <c r="K37" s="32">
        <f t="shared" si="1"/>
        <v>0</v>
      </c>
      <c r="L37" s="32">
        <f t="shared" si="2"/>
        <v>0</v>
      </c>
      <c r="M37" s="32">
        <f t="shared" si="5"/>
        <v>0</v>
      </c>
      <c r="N37" s="32">
        <f t="shared" si="3"/>
        <v>0</v>
      </c>
      <c r="O37" s="33">
        <f t="shared" si="6"/>
        <v>0</v>
      </c>
      <c r="Q37" s="5"/>
      <c r="R37" s="5"/>
      <c r="S37" s="5"/>
      <c r="T37" s="5"/>
    </row>
    <row r="38" spans="1:20" s="16" customFormat="1" x14ac:dyDescent="0.3">
      <c r="A38" s="21">
        <v>19</v>
      </c>
      <c r="B38" s="38" t="s">
        <v>62</v>
      </c>
      <c r="C38" s="22"/>
      <c r="D38" s="17">
        <v>1</v>
      </c>
      <c r="E38" s="23" t="s">
        <v>91</v>
      </c>
      <c r="F38" s="30"/>
      <c r="G38" s="19">
        <v>0</v>
      </c>
      <c r="H38" s="31">
        <f t="shared" si="4"/>
        <v>0</v>
      </c>
      <c r="I38" s="19">
        <v>0</v>
      </c>
      <c r="J38" s="32">
        <f t="shared" si="0"/>
        <v>0</v>
      </c>
      <c r="K38" s="32">
        <f t="shared" si="1"/>
        <v>0</v>
      </c>
      <c r="L38" s="32">
        <f t="shared" si="2"/>
        <v>0</v>
      </c>
      <c r="M38" s="32">
        <f t="shared" si="5"/>
        <v>0</v>
      </c>
      <c r="N38" s="32">
        <f t="shared" si="3"/>
        <v>0</v>
      </c>
      <c r="O38" s="33">
        <f t="shared" si="6"/>
        <v>0</v>
      </c>
      <c r="Q38" s="5"/>
      <c r="R38" s="5"/>
      <c r="S38" s="5"/>
      <c r="T38" s="5"/>
    </row>
    <row r="39" spans="1:20" s="16" customFormat="1" x14ac:dyDescent="0.3">
      <c r="A39" s="21">
        <v>20</v>
      </c>
      <c r="B39" s="38" t="s">
        <v>63</v>
      </c>
      <c r="C39" s="22"/>
      <c r="D39" s="17">
        <v>1</v>
      </c>
      <c r="E39" s="23" t="s">
        <v>91</v>
      </c>
      <c r="F39" s="30"/>
      <c r="G39" s="19">
        <v>0</v>
      </c>
      <c r="H39" s="31">
        <f t="shared" si="4"/>
        <v>0</v>
      </c>
      <c r="I39" s="19">
        <v>0</v>
      </c>
      <c r="J39" s="32">
        <f t="shared" si="0"/>
        <v>0</v>
      </c>
      <c r="K39" s="32">
        <f t="shared" si="1"/>
        <v>0</v>
      </c>
      <c r="L39" s="32">
        <f t="shared" si="2"/>
        <v>0</v>
      </c>
      <c r="M39" s="32">
        <f t="shared" si="5"/>
        <v>0</v>
      </c>
      <c r="N39" s="32">
        <f t="shared" si="3"/>
        <v>0</v>
      </c>
      <c r="O39" s="33">
        <f t="shared" si="6"/>
        <v>0</v>
      </c>
      <c r="Q39" s="5"/>
      <c r="R39" s="5"/>
      <c r="S39" s="5"/>
      <c r="T39" s="5"/>
    </row>
    <row r="40" spans="1:20" s="16" customFormat="1" x14ac:dyDescent="0.3">
      <c r="A40" s="21">
        <v>21</v>
      </c>
      <c r="B40" s="38" t="s">
        <v>64</v>
      </c>
      <c r="C40" s="22"/>
      <c r="D40" s="17">
        <v>1</v>
      </c>
      <c r="E40" s="23" t="s">
        <v>91</v>
      </c>
      <c r="F40" s="30"/>
      <c r="G40" s="19">
        <v>0</v>
      </c>
      <c r="H40" s="31">
        <f t="shared" si="4"/>
        <v>0</v>
      </c>
      <c r="I40" s="19">
        <v>0</v>
      </c>
      <c r="J40" s="32">
        <f t="shared" si="0"/>
        <v>0</v>
      </c>
      <c r="K40" s="32">
        <f t="shared" si="1"/>
        <v>0</v>
      </c>
      <c r="L40" s="32">
        <f t="shared" si="2"/>
        <v>0</v>
      </c>
      <c r="M40" s="32">
        <f t="shared" si="5"/>
        <v>0</v>
      </c>
      <c r="N40" s="32">
        <f t="shared" si="3"/>
        <v>0</v>
      </c>
      <c r="O40" s="33">
        <f t="shared" si="6"/>
        <v>0</v>
      </c>
      <c r="Q40" s="5"/>
      <c r="R40" s="5"/>
      <c r="S40" s="5"/>
      <c r="T40" s="5"/>
    </row>
    <row r="41" spans="1:20" s="16" customFormat="1" x14ac:dyDescent="0.3">
      <c r="A41" s="21">
        <v>22</v>
      </c>
      <c r="B41" s="38" t="s">
        <v>65</v>
      </c>
      <c r="C41" s="22"/>
      <c r="D41" s="17">
        <v>1</v>
      </c>
      <c r="E41" s="23" t="s">
        <v>89</v>
      </c>
      <c r="F41" s="30"/>
      <c r="G41" s="19">
        <v>0</v>
      </c>
      <c r="H41" s="31">
        <f t="shared" si="4"/>
        <v>0</v>
      </c>
      <c r="I41" s="19">
        <v>0</v>
      </c>
      <c r="J41" s="32">
        <f t="shared" si="0"/>
        <v>0</v>
      </c>
      <c r="K41" s="32">
        <f t="shared" si="1"/>
        <v>0</v>
      </c>
      <c r="L41" s="32">
        <f t="shared" si="2"/>
        <v>0</v>
      </c>
      <c r="M41" s="32">
        <f t="shared" si="5"/>
        <v>0</v>
      </c>
      <c r="N41" s="32">
        <f t="shared" si="3"/>
        <v>0</v>
      </c>
      <c r="O41" s="33">
        <f t="shared" si="6"/>
        <v>0</v>
      </c>
      <c r="Q41" s="5"/>
      <c r="R41" s="5"/>
      <c r="S41" s="5"/>
      <c r="T41" s="5"/>
    </row>
    <row r="42" spans="1:20" s="16" customFormat="1" x14ac:dyDescent="0.3">
      <c r="A42" s="21">
        <v>23</v>
      </c>
      <c r="B42" s="38" t="s">
        <v>66</v>
      </c>
      <c r="C42" s="22"/>
      <c r="D42" s="17">
        <v>1</v>
      </c>
      <c r="E42" s="23" t="s">
        <v>89</v>
      </c>
      <c r="F42" s="30"/>
      <c r="G42" s="19">
        <v>0</v>
      </c>
      <c r="H42" s="31">
        <f t="shared" si="4"/>
        <v>0</v>
      </c>
      <c r="I42" s="19">
        <v>0</v>
      </c>
      <c r="J42" s="32">
        <f t="shared" si="0"/>
        <v>0</v>
      </c>
      <c r="K42" s="32">
        <f t="shared" si="1"/>
        <v>0</v>
      </c>
      <c r="L42" s="32">
        <f t="shared" si="2"/>
        <v>0</v>
      </c>
      <c r="M42" s="32">
        <f t="shared" si="5"/>
        <v>0</v>
      </c>
      <c r="N42" s="32">
        <f t="shared" si="3"/>
        <v>0</v>
      </c>
      <c r="O42" s="33">
        <f t="shared" si="6"/>
        <v>0</v>
      </c>
      <c r="Q42" s="5"/>
      <c r="R42" s="5"/>
      <c r="S42" s="5"/>
      <c r="T42" s="5"/>
    </row>
    <row r="43" spans="1:20" s="16" customFormat="1" x14ac:dyDescent="0.3">
      <c r="A43" s="21">
        <v>24</v>
      </c>
      <c r="B43" s="38" t="s">
        <v>67</v>
      </c>
      <c r="C43" s="22"/>
      <c r="D43" s="17">
        <v>1</v>
      </c>
      <c r="E43" s="23" t="s">
        <v>89</v>
      </c>
      <c r="F43" s="30"/>
      <c r="G43" s="19">
        <v>0</v>
      </c>
      <c r="H43" s="31">
        <f t="shared" si="4"/>
        <v>0</v>
      </c>
      <c r="I43" s="19">
        <v>0</v>
      </c>
      <c r="J43" s="32">
        <f t="shared" si="0"/>
        <v>0</v>
      </c>
      <c r="K43" s="32">
        <f t="shared" si="1"/>
        <v>0</v>
      </c>
      <c r="L43" s="32">
        <f t="shared" si="2"/>
        <v>0</v>
      </c>
      <c r="M43" s="32">
        <f t="shared" si="5"/>
        <v>0</v>
      </c>
      <c r="N43" s="32">
        <f t="shared" si="3"/>
        <v>0</v>
      </c>
      <c r="O43" s="33">
        <f t="shared" si="6"/>
        <v>0</v>
      </c>
      <c r="Q43" s="5"/>
      <c r="R43" s="5"/>
      <c r="S43" s="5"/>
      <c r="T43" s="5"/>
    </row>
    <row r="44" spans="1:20" s="16" customFormat="1" x14ac:dyDescent="0.3">
      <c r="A44" s="21">
        <v>25</v>
      </c>
      <c r="B44" s="38" t="s">
        <v>68</v>
      </c>
      <c r="C44" s="22"/>
      <c r="D44" s="17">
        <v>1</v>
      </c>
      <c r="E44" s="23" t="s">
        <v>90</v>
      </c>
      <c r="F44" s="30"/>
      <c r="G44" s="19">
        <v>0</v>
      </c>
      <c r="H44" s="31">
        <f t="shared" si="4"/>
        <v>0</v>
      </c>
      <c r="I44" s="19">
        <v>0</v>
      </c>
      <c r="J44" s="32">
        <f t="shared" si="0"/>
        <v>0</v>
      </c>
      <c r="K44" s="32">
        <f t="shared" si="1"/>
        <v>0</v>
      </c>
      <c r="L44" s="32">
        <f t="shared" si="2"/>
        <v>0</v>
      </c>
      <c r="M44" s="32">
        <f t="shared" si="5"/>
        <v>0</v>
      </c>
      <c r="N44" s="32">
        <f t="shared" si="3"/>
        <v>0</v>
      </c>
      <c r="O44" s="33">
        <f t="shared" si="6"/>
        <v>0</v>
      </c>
      <c r="Q44" s="5"/>
      <c r="R44" s="5"/>
      <c r="S44" s="5"/>
      <c r="T44" s="5"/>
    </row>
    <row r="45" spans="1:20" s="16" customFormat="1" x14ac:dyDescent="0.3">
      <c r="A45" s="21">
        <v>26</v>
      </c>
      <c r="B45" s="38" t="s">
        <v>69</v>
      </c>
      <c r="C45" s="22"/>
      <c r="D45" s="17">
        <v>1</v>
      </c>
      <c r="E45" s="23" t="s">
        <v>90</v>
      </c>
      <c r="F45" s="30"/>
      <c r="G45" s="19">
        <v>0</v>
      </c>
      <c r="H45" s="31">
        <f t="shared" si="4"/>
        <v>0</v>
      </c>
      <c r="I45" s="19">
        <v>0</v>
      </c>
      <c r="J45" s="32">
        <f t="shared" si="0"/>
        <v>0</v>
      </c>
      <c r="K45" s="32">
        <f t="shared" si="1"/>
        <v>0</v>
      </c>
      <c r="L45" s="32">
        <f t="shared" si="2"/>
        <v>0</v>
      </c>
      <c r="M45" s="32">
        <f t="shared" si="5"/>
        <v>0</v>
      </c>
      <c r="N45" s="32">
        <f t="shared" si="3"/>
        <v>0</v>
      </c>
      <c r="O45" s="33">
        <f t="shared" si="6"/>
        <v>0</v>
      </c>
      <c r="Q45" s="5"/>
      <c r="R45" s="5"/>
      <c r="S45" s="5"/>
      <c r="T45" s="5"/>
    </row>
    <row r="46" spans="1:20" s="16" customFormat="1" x14ac:dyDescent="0.3">
      <c r="A46" s="21">
        <v>27</v>
      </c>
      <c r="B46" s="38" t="s">
        <v>70</v>
      </c>
      <c r="C46" s="22"/>
      <c r="D46" s="17">
        <v>1</v>
      </c>
      <c r="E46" s="23" t="s">
        <v>90</v>
      </c>
      <c r="F46" s="30"/>
      <c r="G46" s="19">
        <v>0</v>
      </c>
      <c r="H46" s="31">
        <f t="shared" si="4"/>
        <v>0</v>
      </c>
      <c r="I46" s="19">
        <v>0</v>
      </c>
      <c r="J46" s="32">
        <f t="shared" si="0"/>
        <v>0</v>
      </c>
      <c r="K46" s="32">
        <f t="shared" si="1"/>
        <v>0</v>
      </c>
      <c r="L46" s="32">
        <f t="shared" si="2"/>
        <v>0</v>
      </c>
      <c r="M46" s="32">
        <f t="shared" si="5"/>
        <v>0</v>
      </c>
      <c r="N46" s="32">
        <f t="shared" si="3"/>
        <v>0</v>
      </c>
      <c r="O46" s="33">
        <f t="shared" si="6"/>
        <v>0</v>
      </c>
      <c r="Q46" s="5"/>
      <c r="R46" s="5"/>
      <c r="S46" s="5"/>
      <c r="T46" s="5"/>
    </row>
    <row r="47" spans="1:20" s="16" customFormat="1" x14ac:dyDescent="0.3">
      <c r="A47" s="21">
        <v>28</v>
      </c>
      <c r="B47" s="38" t="s">
        <v>71</v>
      </c>
      <c r="C47" s="22"/>
      <c r="D47" s="17">
        <v>1</v>
      </c>
      <c r="E47" s="23" t="s">
        <v>90</v>
      </c>
      <c r="F47" s="30"/>
      <c r="G47" s="19">
        <v>0</v>
      </c>
      <c r="H47" s="31">
        <f t="shared" si="4"/>
        <v>0</v>
      </c>
      <c r="I47" s="19">
        <v>0</v>
      </c>
      <c r="J47" s="32">
        <f t="shared" si="0"/>
        <v>0</v>
      </c>
      <c r="K47" s="32">
        <f t="shared" si="1"/>
        <v>0</v>
      </c>
      <c r="L47" s="32">
        <f t="shared" si="2"/>
        <v>0</v>
      </c>
      <c r="M47" s="32">
        <f t="shared" si="5"/>
        <v>0</v>
      </c>
      <c r="N47" s="32">
        <f t="shared" si="3"/>
        <v>0</v>
      </c>
      <c r="O47" s="33">
        <f t="shared" si="6"/>
        <v>0</v>
      </c>
      <c r="Q47" s="5"/>
      <c r="R47" s="5"/>
      <c r="S47" s="5"/>
      <c r="T47" s="5"/>
    </row>
    <row r="48" spans="1:20" s="16" customFormat="1" x14ac:dyDescent="0.3">
      <c r="A48" s="21">
        <v>29</v>
      </c>
      <c r="B48" s="38" t="s">
        <v>72</v>
      </c>
      <c r="C48" s="22"/>
      <c r="D48" s="17">
        <v>1</v>
      </c>
      <c r="E48" s="23" t="s">
        <v>90</v>
      </c>
      <c r="F48" s="30"/>
      <c r="G48" s="19">
        <v>0</v>
      </c>
      <c r="H48" s="31">
        <f t="shared" si="4"/>
        <v>0</v>
      </c>
      <c r="I48" s="19">
        <v>0</v>
      </c>
      <c r="J48" s="32">
        <f t="shared" si="0"/>
        <v>0</v>
      </c>
      <c r="K48" s="32">
        <f t="shared" si="1"/>
        <v>0</v>
      </c>
      <c r="L48" s="32">
        <f t="shared" si="2"/>
        <v>0</v>
      </c>
      <c r="M48" s="32">
        <f t="shared" si="5"/>
        <v>0</v>
      </c>
      <c r="N48" s="32">
        <f t="shared" si="3"/>
        <v>0</v>
      </c>
      <c r="O48" s="33">
        <f t="shared" si="6"/>
        <v>0</v>
      </c>
      <c r="Q48" s="5"/>
      <c r="R48" s="5"/>
      <c r="S48" s="5"/>
      <c r="T48" s="5"/>
    </row>
    <row r="49" spans="1:20" s="16" customFormat="1" x14ac:dyDescent="0.3">
      <c r="A49" s="21">
        <v>30</v>
      </c>
      <c r="B49" s="38" t="s">
        <v>73</v>
      </c>
      <c r="C49" s="22"/>
      <c r="D49" s="17">
        <v>1</v>
      </c>
      <c r="E49" s="23" t="s">
        <v>90</v>
      </c>
      <c r="F49" s="30"/>
      <c r="G49" s="19">
        <v>0</v>
      </c>
      <c r="H49" s="31">
        <f t="shared" si="4"/>
        <v>0</v>
      </c>
      <c r="I49" s="19">
        <v>0</v>
      </c>
      <c r="J49" s="32">
        <f t="shared" si="0"/>
        <v>0</v>
      </c>
      <c r="K49" s="32">
        <f t="shared" si="1"/>
        <v>0</v>
      </c>
      <c r="L49" s="32">
        <f t="shared" si="2"/>
        <v>0</v>
      </c>
      <c r="M49" s="32">
        <f t="shared" si="5"/>
        <v>0</v>
      </c>
      <c r="N49" s="32">
        <f t="shared" si="3"/>
        <v>0</v>
      </c>
      <c r="O49" s="33">
        <f t="shared" si="6"/>
        <v>0</v>
      </c>
      <c r="Q49" s="5"/>
      <c r="R49" s="5"/>
      <c r="S49" s="5"/>
      <c r="T49" s="5"/>
    </row>
    <row r="50" spans="1:20" s="16" customFormat="1" x14ac:dyDescent="0.3">
      <c r="A50" s="21">
        <v>31</v>
      </c>
      <c r="B50" s="38" t="s">
        <v>74</v>
      </c>
      <c r="C50" s="22"/>
      <c r="D50" s="17">
        <v>1</v>
      </c>
      <c r="E50" s="23" t="s">
        <v>90</v>
      </c>
      <c r="F50" s="30"/>
      <c r="G50" s="19">
        <v>0</v>
      </c>
      <c r="H50" s="31">
        <f t="shared" si="4"/>
        <v>0</v>
      </c>
      <c r="I50" s="19">
        <v>0</v>
      </c>
      <c r="J50" s="32">
        <f t="shared" si="0"/>
        <v>0</v>
      </c>
      <c r="K50" s="32">
        <f t="shared" si="1"/>
        <v>0</v>
      </c>
      <c r="L50" s="32">
        <f t="shared" si="2"/>
        <v>0</v>
      </c>
      <c r="M50" s="32">
        <f t="shared" si="5"/>
        <v>0</v>
      </c>
      <c r="N50" s="32">
        <f t="shared" si="3"/>
        <v>0</v>
      </c>
      <c r="O50" s="33">
        <f t="shared" si="6"/>
        <v>0</v>
      </c>
      <c r="Q50" s="5"/>
      <c r="R50" s="5"/>
      <c r="S50" s="5"/>
      <c r="T50" s="5"/>
    </row>
    <row r="51" spans="1:20" s="16" customFormat="1" x14ac:dyDescent="0.3">
      <c r="A51" s="21">
        <v>32</v>
      </c>
      <c r="B51" s="38" t="s">
        <v>75</v>
      </c>
      <c r="C51" s="22"/>
      <c r="D51" s="17">
        <v>1</v>
      </c>
      <c r="E51" s="23" t="s">
        <v>91</v>
      </c>
      <c r="F51" s="30"/>
      <c r="G51" s="19">
        <v>0</v>
      </c>
      <c r="H51" s="31">
        <f t="shared" si="4"/>
        <v>0</v>
      </c>
      <c r="I51" s="19">
        <v>0</v>
      </c>
      <c r="J51" s="32">
        <f t="shared" si="0"/>
        <v>0</v>
      </c>
      <c r="K51" s="32">
        <f t="shared" si="1"/>
        <v>0</v>
      </c>
      <c r="L51" s="32">
        <f t="shared" si="2"/>
        <v>0</v>
      </c>
      <c r="M51" s="32">
        <f t="shared" si="5"/>
        <v>0</v>
      </c>
      <c r="N51" s="32">
        <f t="shared" si="3"/>
        <v>0</v>
      </c>
      <c r="O51" s="33">
        <f t="shared" si="6"/>
        <v>0</v>
      </c>
      <c r="Q51" s="5"/>
      <c r="R51" s="5"/>
      <c r="S51" s="5"/>
      <c r="T51" s="5"/>
    </row>
    <row r="52" spans="1:20" s="16" customFormat="1" x14ac:dyDescent="0.3">
      <c r="A52" s="21">
        <v>33</v>
      </c>
      <c r="B52" s="38" t="s">
        <v>76</v>
      </c>
      <c r="C52" s="22"/>
      <c r="D52" s="17">
        <v>1</v>
      </c>
      <c r="E52" s="23" t="s">
        <v>90</v>
      </c>
      <c r="F52" s="30"/>
      <c r="G52" s="19">
        <v>0</v>
      </c>
      <c r="H52" s="31">
        <f t="shared" si="4"/>
        <v>0</v>
      </c>
      <c r="I52" s="19">
        <v>0</v>
      </c>
      <c r="J52" s="32">
        <f t="shared" si="0"/>
        <v>0</v>
      </c>
      <c r="K52" s="32">
        <f t="shared" si="1"/>
        <v>0</v>
      </c>
      <c r="L52" s="32">
        <f t="shared" si="2"/>
        <v>0</v>
      </c>
      <c r="M52" s="32">
        <f t="shared" si="5"/>
        <v>0</v>
      </c>
      <c r="N52" s="32">
        <f t="shared" si="3"/>
        <v>0</v>
      </c>
      <c r="O52" s="33">
        <f t="shared" si="6"/>
        <v>0</v>
      </c>
      <c r="Q52" s="5"/>
      <c r="R52" s="5"/>
      <c r="S52" s="5"/>
      <c r="T52" s="5"/>
    </row>
    <row r="53" spans="1:20" s="16" customFormat="1" x14ac:dyDescent="0.3">
      <c r="A53" s="21">
        <v>34</v>
      </c>
      <c r="B53" s="38" t="s">
        <v>77</v>
      </c>
      <c r="C53" s="22"/>
      <c r="D53" s="17">
        <v>1</v>
      </c>
      <c r="E53" s="23" t="s">
        <v>90</v>
      </c>
      <c r="F53" s="30"/>
      <c r="G53" s="19">
        <v>0</v>
      </c>
      <c r="H53" s="31">
        <f t="shared" si="4"/>
        <v>0</v>
      </c>
      <c r="I53" s="19">
        <v>0</v>
      </c>
      <c r="J53" s="32">
        <f t="shared" si="0"/>
        <v>0</v>
      </c>
      <c r="K53" s="32">
        <f t="shared" si="1"/>
        <v>0</v>
      </c>
      <c r="L53" s="32">
        <f t="shared" si="2"/>
        <v>0</v>
      </c>
      <c r="M53" s="32">
        <f t="shared" si="5"/>
        <v>0</v>
      </c>
      <c r="N53" s="32">
        <f t="shared" si="3"/>
        <v>0</v>
      </c>
      <c r="O53" s="33">
        <f t="shared" si="6"/>
        <v>0</v>
      </c>
      <c r="Q53" s="5"/>
      <c r="R53" s="5"/>
      <c r="S53" s="5"/>
      <c r="T53" s="5"/>
    </row>
    <row r="54" spans="1:20" s="16" customFormat="1" x14ac:dyDescent="0.3">
      <c r="A54" s="21">
        <v>35</v>
      </c>
      <c r="B54" s="38" t="s">
        <v>78</v>
      </c>
      <c r="C54" s="22"/>
      <c r="D54" s="17">
        <v>1</v>
      </c>
      <c r="E54" s="23" t="s">
        <v>91</v>
      </c>
      <c r="F54" s="30"/>
      <c r="G54" s="19">
        <v>0</v>
      </c>
      <c r="H54" s="31">
        <f t="shared" si="4"/>
        <v>0</v>
      </c>
      <c r="I54" s="19">
        <v>0</v>
      </c>
      <c r="J54" s="32">
        <f t="shared" si="0"/>
        <v>0</v>
      </c>
      <c r="K54" s="32">
        <f t="shared" si="1"/>
        <v>0</v>
      </c>
      <c r="L54" s="32">
        <f t="shared" si="2"/>
        <v>0</v>
      </c>
      <c r="M54" s="32">
        <f t="shared" si="5"/>
        <v>0</v>
      </c>
      <c r="N54" s="32">
        <f t="shared" si="3"/>
        <v>0</v>
      </c>
      <c r="O54" s="33">
        <f t="shared" si="6"/>
        <v>0</v>
      </c>
      <c r="Q54" s="5"/>
      <c r="R54" s="5"/>
      <c r="S54" s="5"/>
      <c r="T54" s="5"/>
    </row>
    <row r="55" spans="1:20" s="16" customFormat="1" x14ac:dyDescent="0.3">
      <c r="A55" s="21">
        <v>36</v>
      </c>
      <c r="B55" s="38" t="s">
        <v>79</v>
      </c>
      <c r="C55" s="22"/>
      <c r="D55" s="17">
        <v>1</v>
      </c>
      <c r="E55" s="23" t="s">
        <v>91</v>
      </c>
      <c r="F55" s="30"/>
      <c r="G55" s="19">
        <v>0</v>
      </c>
      <c r="H55" s="31">
        <f t="shared" si="4"/>
        <v>0</v>
      </c>
      <c r="I55" s="19">
        <v>0</v>
      </c>
      <c r="J55" s="32">
        <f t="shared" si="0"/>
        <v>0</v>
      </c>
      <c r="K55" s="32">
        <f t="shared" si="1"/>
        <v>0</v>
      </c>
      <c r="L55" s="32">
        <f t="shared" si="2"/>
        <v>0</v>
      </c>
      <c r="M55" s="32">
        <f t="shared" si="5"/>
        <v>0</v>
      </c>
      <c r="N55" s="32">
        <f t="shared" si="3"/>
        <v>0</v>
      </c>
      <c r="O55" s="33">
        <f t="shared" si="6"/>
        <v>0</v>
      </c>
      <c r="Q55" s="5"/>
      <c r="R55" s="5"/>
      <c r="S55" s="5"/>
      <c r="T55" s="5"/>
    </row>
    <row r="56" spans="1:20" s="16" customFormat="1" x14ac:dyDescent="0.3">
      <c r="A56" s="21">
        <v>37</v>
      </c>
      <c r="B56" s="38" t="s">
        <v>80</v>
      </c>
      <c r="C56" s="22"/>
      <c r="D56" s="17">
        <v>1</v>
      </c>
      <c r="E56" s="23" t="s">
        <v>90</v>
      </c>
      <c r="F56" s="30"/>
      <c r="G56" s="19">
        <v>0</v>
      </c>
      <c r="H56" s="31">
        <f t="shared" si="4"/>
        <v>0</v>
      </c>
      <c r="I56" s="19">
        <v>0</v>
      </c>
      <c r="J56" s="32">
        <f t="shared" si="0"/>
        <v>0</v>
      </c>
      <c r="K56" s="32">
        <f t="shared" si="1"/>
        <v>0</v>
      </c>
      <c r="L56" s="32">
        <f t="shared" si="2"/>
        <v>0</v>
      </c>
      <c r="M56" s="32">
        <f t="shared" si="5"/>
        <v>0</v>
      </c>
      <c r="N56" s="32">
        <f t="shared" si="3"/>
        <v>0</v>
      </c>
      <c r="O56" s="33">
        <f t="shared" si="6"/>
        <v>0</v>
      </c>
      <c r="Q56" s="5"/>
      <c r="R56" s="5"/>
      <c r="S56" s="5"/>
      <c r="T56" s="5"/>
    </row>
    <row r="57" spans="1:20" s="16" customFormat="1" x14ac:dyDescent="0.3">
      <c r="A57" s="21">
        <v>38</v>
      </c>
      <c r="B57" s="38" t="s">
        <v>81</v>
      </c>
      <c r="C57" s="22"/>
      <c r="D57" s="17">
        <v>1</v>
      </c>
      <c r="E57" s="23" t="s">
        <v>89</v>
      </c>
      <c r="F57" s="30"/>
      <c r="G57" s="19">
        <v>0</v>
      </c>
      <c r="H57" s="31">
        <f t="shared" si="4"/>
        <v>0</v>
      </c>
      <c r="I57" s="19">
        <v>0</v>
      </c>
      <c r="J57" s="32">
        <f t="shared" si="0"/>
        <v>0</v>
      </c>
      <c r="K57" s="32">
        <f t="shared" si="1"/>
        <v>0</v>
      </c>
      <c r="L57" s="32">
        <f t="shared" si="2"/>
        <v>0</v>
      </c>
      <c r="M57" s="32">
        <f t="shared" si="5"/>
        <v>0</v>
      </c>
      <c r="N57" s="32">
        <f t="shared" si="3"/>
        <v>0</v>
      </c>
      <c r="O57" s="33">
        <f t="shared" si="6"/>
        <v>0</v>
      </c>
      <c r="Q57" s="5"/>
      <c r="R57" s="5"/>
      <c r="S57" s="5"/>
      <c r="T57" s="5"/>
    </row>
    <row r="58" spans="1:20" s="16" customFormat="1" x14ac:dyDescent="0.3">
      <c r="A58" s="21">
        <v>39</v>
      </c>
      <c r="B58" s="38" t="s">
        <v>82</v>
      </c>
      <c r="C58" s="22"/>
      <c r="D58" s="17">
        <v>1</v>
      </c>
      <c r="E58" s="23" t="s">
        <v>90</v>
      </c>
      <c r="F58" s="30"/>
      <c r="G58" s="19">
        <v>0</v>
      </c>
      <c r="H58" s="31">
        <f t="shared" si="4"/>
        <v>0</v>
      </c>
      <c r="I58" s="19">
        <v>0</v>
      </c>
      <c r="J58" s="32">
        <f t="shared" si="0"/>
        <v>0</v>
      </c>
      <c r="K58" s="32">
        <f t="shared" si="1"/>
        <v>0</v>
      </c>
      <c r="L58" s="32">
        <f t="shared" si="2"/>
        <v>0</v>
      </c>
      <c r="M58" s="32">
        <f t="shared" si="5"/>
        <v>0</v>
      </c>
      <c r="N58" s="32">
        <f t="shared" si="3"/>
        <v>0</v>
      </c>
      <c r="O58" s="33">
        <f t="shared" si="6"/>
        <v>0</v>
      </c>
      <c r="Q58" s="5"/>
      <c r="R58" s="5"/>
      <c r="S58" s="5"/>
      <c r="T58" s="5"/>
    </row>
    <row r="59" spans="1:20" s="16" customFormat="1" x14ac:dyDescent="0.3">
      <c r="A59" s="21">
        <v>40</v>
      </c>
      <c r="B59" s="38" t="s">
        <v>83</v>
      </c>
      <c r="C59" s="22"/>
      <c r="D59" s="17">
        <v>1</v>
      </c>
      <c r="E59" s="23" t="s">
        <v>90</v>
      </c>
      <c r="F59" s="30"/>
      <c r="G59" s="19">
        <v>0</v>
      </c>
      <c r="H59" s="31">
        <f t="shared" si="4"/>
        <v>0</v>
      </c>
      <c r="I59" s="19">
        <v>0</v>
      </c>
      <c r="J59" s="32">
        <f t="shared" si="0"/>
        <v>0</v>
      </c>
      <c r="K59" s="32">
        <f t="shared" si="1"/>
        <v>0</v>
      </c>
      <c r="L59" s="32">
        <f t="shared" si="2"/>
        <v>0</v>
      </c>
      <c r="M59" s="32">
        <f t="shared" si="5"/>
        <v>0</v>
      </c>
      <c r="N59" s="32">
        <f t="shared" si="3"/>
        <v>0</v>
      </c>
      <c r="O59" s="33">
        <f t="shared" si="6"/>
        <v>0</v>
      </c>
      <c r="Q59" s="5"/>
      <c r="R59" s="5"/>
      <c r="S59" s="5"/>
      <c r="T59" s="5"/>
    </row>
    <row r="60" spans="1:20" s="16" customFormat="1" x14ac:dyDescent="0.3">
      <c r="A60" s="21">
        <v>41</v>
      </c>
      <c r="B60" s="38" t="s">
        <v>84</v>
      </c>
      <c r="C60" s="22"/>
      <c r="D60" s="17">
        <v>1</v>
      </c>
      <c r="E60" s="23" t="s">
        <v>89</v>
      </c>
      <c r="F60" s="30"/>
      <c r="G60" s="19">
        <v>0</v>
      </c>
      <c r="H60" s="31">
        <f t="shared" si="4"/>
        <v>0</v>
      </c>
      <c r="I60" s="19">
        <v>0</v>
      </c>
      <c r="J60" s="32">
        <f t="shared" si="0"/>
        <v>0</v>
      </c>
      <c r="K60" s="32">
        <f t="shared" si="1"/>
        <v>0</v>
      </c>
      <c r="L60" s="32">
        <f t="shared" si="2"/>
        <v>0</v>
      </c>
      <c r="M60" s="32">
        <f t="shared" si="5"/>
        <v>0</v>
      </c>
      <c r="N60" s="32">
        <f t="shared" si="3"/>
        <v>0</v>
      </c>
      <c r="O60" s="33">
        <f t="shared" si="6"/>
        <v>0</v>
      </c>
      <c r="Q60" s="5"/>
      <c r="R60" s="5"/>
      <c r="S60" s="5"/>
      <c r="T60" s="5"/>
    </row>
    <row r="61" spans="1:20" s="16" customFormat="1" x14ac:dyDescent="0.3">
      <c r="A61" s="21">
        <v>42</v>
      </c>
      <c r="B61" s="38" t="s">
        <v>85</v>
      </c>
      <c r="C61" s="22"/>
      <c r="D61" s="17">
        <v>1</v>
      </c>
      <c r="E61" s="23" t="s">
        <v>89</v>
      </c>
      <c r="F61" s="30"/>
      <c r="G61" s="19">
        <v>0</v>
      </c>
      <c r="H61" s="31">
        <f t="shared" si="4"/>
        <v>0</v>
      </c>
      <c r="I61" s="19">
        <v>0</v>
      </c>
      <c r="J61" s="32">
        <f t="shared" si="0"/>
        <v>0</v>
      </c>
      <c r="K61" s="32">
        <f t="shared" si="1"/>
        <v>0</v>
      </c>
      <c r="L61" s="32">
        <f t="shared" si="2"/>
        <v>0</v>
      </c>
      <c r="M61" s="32">
        <f t="shared" si="5"/>
        <v>0</v>
      </c>
      <c r="N61" s="32">
        <f t="shared" si="3"/>
        <v>0</v>
      </c>
      <c r="O61" s="33">
        <f t="shared" si="6"/>
        <v>0</v>
      </c>
      <c r="Q61" s="5"/>
      <c r="R61" s="5"/>
      <c r="S61" s="5"/>
      <c r="T61" s="5"/>
    </row>
    <row r="62" spans="1:20" s="16" customFormat="1" x14ac:dyDescent="0.3">
      <c r="A62" s="21">
        <v>43</v>
      </c>
      <c r="B62" s="38" t="s">
        <v>86</v>
      </c>
      <c r="C62" s="22"/>
      <c r="D62" s="17">
        <v>1</v>
      </c>
      <c r="E62" s="23" t="s">
        <v>90</v>
      </c>
      <c r="F62" s="30"/>
      <c r="G62" s="19">
        <v>0</v>
      </c>
      <c r="H62" s="31">
        <f t="shared" si="4"/>
        <v>0</v>
      </c>
      <c r="I62" s="19">
        <v>0</v>
      </c>
      <c r="J62" s="32">
        <f t="shared" si="0"/>
        <v>0</v>
      </c>
      <c r="K62" s="32">
        <f t="shared" si="1"/>
        <v>0</v>
      </c>
      <c r="L62" s="32">
        <f t="shared" si="2"/>
        <v>0</v>
      </c>
      <c r="M62" s="32">
        <f t="shared" si="5"/>
        <v>0</v>
      </c>
      <c r="N62" s="32">
        <f t="shared" si="3"/>
        <v>0</v>
      </c>
      <c r="O62" s="33">
        <f t="shared" si="6"/>
        <v>0</v>
      </c>
      <c r="Q62" s="5"/>
      <c r="R62" s="5"/>
      <c r="S62" s="5"/>
      <c r="T62" s="5"/>
    </row>
    <row r="63" spans="1:20" s="16" customFormat="1" x14ac:dyDescent="0.3">
      <c r="A63" s="21">
        <v>44</v>
      </c>
      <c r="B63" s="38" t="s">
        <v>87</v>
      </c>
      <c r="C63" s="22"/>
      <c r="D63" s="17">
        <v>1</v>
      </c>
      <c r="E63" s="23" t="s">
        <v>90</v>
      </c>
      <c r="F63" s="30"/>
      <c r="G63" s="19">
        <v>0</v>
      </c>
      <c r="H63" s="31">
        <f t="shared" si="4"/>
        <v>0</v>
      </c>
      <c r="I63" s="19">
        <v>0</v>
      </c>
      <c r="J63" s="32">
        <f t="shared" si="0"/>
        <v>0</v>
      </c>
      <c r="K63" s="32">
        <f t="shared" si="1"/>
        <v>0</v>
      </c>
      <c r="L63" s="32">
        <f t="shared" si="2"/>
        <v>0</v>
      </c>
      <c r="M63" s="32">
        <f t="shared" si="5"/>
        <v>0</v>
      </c>
      <c r="N63" s="32">
        <f t="shared" si="3"/>
        <v>0</v>
      </c>
      <c r="O63" s="33">
        <f t="shared" si="6"/>
        <v>0</v>
      </c>
      <c r="Q63" s="5"/>
      <c r="R63" s="5"/>
      <c r="S63" s="5"/>
      <c r="T63" s="5"/>
    </row>
    <row r="64" spans="1:20" s="16" customFormat="1" x14ac:dyDescent="0.3">
      <c r="A64" s="21">
        <v>45</v>
      </c>
      <c r="B64" s="38" t="s">
        <v>88</v>
      </c>
      <c r="C64" s="22"/>
      <c r="D64" s="17">
        <v>1</v>
      </c>
      <c r="E64" s="23" t="s">
        <v>90</v>
      </c>
      <c r="F64" s="30"/>
      <c r="G64" s="19">
        <v>0</v>
      </c>
      <c r="H64" s="31">
        <f t="shared" si="4"/>
        <v>0</v>
      </c>
      <c r="I64" s="19">
        <v>0</v>
      </c>
      <c r="J64" s="32">
        <f t="shared" si="0"/>
        <v>0</v>
      </c>
      <c r="K64" s="32">
        <f t="shared" si="1"/>
        <v>0</v>
      </c>
      <c r="L64" s="32">
        <f t="shared" si="2"/>
        <v>0</v>
      </c>
      <c r="M64" s="32">
        <f t="shared" si="5"/>
        <v>0</v>
      </c>
      <c r="N64" s="32">
        <f t="shared" si="3"/>
        <v>0</v>
      </c>
      <c r="O64" s="33">
        <f t="shared" si="6"/>
        <v>0</v>
      </c>
      <c r="Q64" s="5"/>
      <c r="R64" s="5"/>
      <c r="S64" s="5"/>
      <c r="T64" s="5"/>
    </row>
    <row r="65" spans="1:20" s="16" customFormat="1" ht="42" customHeight="1" thickBot="1" x14ac:dyDescent="0.35">
      <c r="A65" s="12"/>
      <c r="B65" s="72"/>
      <c r="C65" s="72"/>
      <c r="D65" s="72"/>
      <c r="E65" s="72"/>
      <c r="F65" s="72"/>
      <c r="G65" s="72"/>
      <c r="H65" s="72"/>
      <c r="I65" s="72"/>
      <c r="J65" s="72"/>
      <c r="K65" s="72"/>
      <c r="L65" s="72"/>
      <c r="M65" s="73" t="s">
        <v>35</v>
      </c>
      <c r="N65" s="73"/>
      <c r="O65" s="34">
        <f>SUMIF(G:G,0%,L:L)</f>
        <v>0</v>
      </c>
      <c r="Q65" s="5"/>
      <c r="R65" s="5"/>
      <c r="S65" s="5"/>
      <c r="T65" s="5"/>
    </row>
    <row r="66" spans="1:20" s="16" customFormat="1" ht="39" customHeight="1" thickBot="1" x14ac:dyDescent="0.35">
      <c r="A66" s="61" t="s">
        <v>24</v>
      </c>
      <c r="B66" s="62"/>
      <c r="C66" s="62"/>
      <c r="D66" s="62"/>
      <c r="E66" s="62"/>
      <c r="F66" s="62"/>
      <c r="G66" s="62"/>
      <c r="H66" s="62"/>
      <c r="I66" s="62"/>
      <c r="J66" s="62"/>
      <c r="K66" s="62"/>
      <c r="L66" s="62"/>
      <c r="M66" s="74" t="s">
        <v>10</v>
      </c>
      <c r="N66" s="74"/>
      <c r="O66" s="35">
        <f>SUMIF(G:G,5%,L:L)</f>
        <v>0</v>
      </c>
      <c r="Q66" s="5"/>
      <c r="R66" s="5"/>
      <c r="S66" s="5"/>
      <c r="T66" s="5"/>
    </row>
    <row r="67" spans="1:20" s="16" customFormat="1" ht="30" customHeight="1" x14ac:dyDescent="0.3">
      <c r="A67" s="57" t="s">
        <v>42</v>
      </c>
      <c r="B67" s="58"/>
      <c r="C67" s="58"/>
      <c r="D67" s="58"/>
      <c r="E67" s="58"/>
      <c r="F67" s="58"/>
      <c r="G67" s="58"/>
      <c r="H67" s="58"/>
      <c r="I67" s="58"/>
      <c r="J67" s="58"/>
      <c r="K67" s="58"/>
      <c r="L67" s="59"/>
      <c r="M67" s="74" t="s">
        <v>11</v>
      </c>
      <c r="N67" s="74"/>
      <c r="O67" s="35">
        <f>SUMIF(G:G,19%,L:L)</f>
        <v>0</v>
      </c>
      <c r="Q67" s="5"/>
      <c r="R67" s="5"/>
      <c r="S67" s="5"/>
      <c r="T67" s="5"/>
    </row>
    <row r="68" spans="1:20" s="16" customFormat="1" ht="30" customHeight="1" x14ac:dyDescent="0.3">
      <c r="A68" s="60"/>
      <c r="B68" s="60"/>
      <c r="C68" s="60"/>
      <c r="D68" s="60"/>
      <c r="E68" s="60"/>
      <c r="F68" s="60"/>
      <c r="G68" s="60"/>
      <c r="H68" s="60"/>
      <c r="I68" s="60"/>
      <c r="J68" s="60"/>
      <c r="K68" s="60"/>
      <c r="L68" s="60"/>
      <c r="M68" s="39" t="s">
        <v>7</v>
      </c>
      <c r="N68" s="40"/>
      <c r="O68" s="36">
        <f>SUM(O65:O67)</f>
        <v>0</v>
      </c>
      <c r="Q68" s="5"/>
      <c r="R68" s="5"/>
      <c r="S68" s="5"/>
      <c r="T68" s="5"/>
    </row>
    <row r="69" spans="1:20" s="16" customFormat="1" ht="30" customHeight="1" x14ac:dyDescent="0.3">
      <c r="A69" s="60"/>
      <c r="B69" s="60"/>
      <c r="C69" s="60"/>
      <c r="D69" s="60"/>
      <c r="E69" s="60"/>
      <c r="F69" s="60"/>
      <c r="G69" s="60"/>
      <c r="H69" s="60"/>
      <c r="I69" s="60"/>
      <c r="J69" s="60"/>
      <c r="K69" s="60"/>
      <c r="L69" s="60"/>
      <c r="M69" s="75" t="s">
        <v>12</v>
      </c>
      <c r="N69" s="76"/>
      <c r="O69" s="37">
        <f>ROUND(O66*5%,0)</f>
        <v>0</v>
      </c>
      <c r="Q69" s="5"/>
      <c r="R69" s="5"/>
      <c r="S69" s="5"/>
      <c r="T69" s="5"/>
    </row>
    <row r="70" spans="1:20" s="16" customFormat="1" ht="30" customHeight="1" x14ac:dyDescent="0.3">
      <c r="A70" s="60"/>
      <c r="B70" s="60"/>
      <c r="C70" s="60"/>
      <c r="D70" s="60"/>
      <c r="E70" s="60"/>
      <c r="F70" s="60"/>
      <c r="G70" s="60"/>
      <c r="H70" s="60"/>
      <c r="I70" s="60"/>
      <c r="J70" s="60"/>
      <c r="K70" s="60"/>
      <c r="L70" s="60"/>
      <c r="M70" s="75" t="s">
        <v>13</v>
      </c>
      <c r="N70" s="76"/>
      <c r="O70" s="35">
        <f>ROUND(O67*19%,0)</f>
        <v>0</v>
      </c>
      <c r="Q70" s="5"/>
      <c r="R70" s="5"/>
      <c r="S70" s="5"/>
      <c r="T70" s="5"/>
    </row>
    <row r="71" spans="1:20" s="16" customFormat="1" ht="30" customHeight="1" x14ac:dyDescent="0.3">
      <c r="A71" s="60"/>
      <c r="B71" s="60"/>
      <c r="C71" s="60"/>
      <c r="D71" s="60"/>
      <c r="E71" s="60"/>
      <c r="F71" s="60"/>
      <c r="G71" s="60"/>
      <c r="H71" s="60"/>
      <c r="I71" s="60"/>
      <c r="J71" s="60"/>
      <c r="K71" s="60"/>
      <c r="L71" s="60"/>
      <c r="M71" s="39" t="s">
        <v>14</v>
      </c>
      <c r="N71" s="40"/>
      <c r="O71" s="36">
        <f>SUM(O69:O70)</f>
        <v>0</v>
      </c>
      <c r="Q71" s="5"/>
      <c r="R71" s="5"/>
      <c r="S71" s="5"/>
      <c r="T71" s="5"/>
    </row>
    <row r="72" spans="1:20" s="16" customFormat="1" ht="30" customHeight="1" x14ac:dyDescent="0.3">
      <c r="A72" s="60"/>
      <c r="B72" s="60"/>
      <c r="C72" s="60"/>
      <c r="D72" s="60"/>
      <c r="E72" s="60"/>
      <c r="F72" s="60"/>
      <c r="G72" s="60"/>
      <c r="H72" s="60"/>
      <c r="I72" s="60"/>
      <c r="J72" s="60"/>
      <c r="K72" s="60"/>
      <c r="L72" s="60"/>
      <c r="M72" s="43" t="s">
        <v>33</v>
      </c>
      <c r="N72" s="44"/>
      <c r="O72" s="35">
        <f>SUMIF(I:I,8%,N:N)</f>
        <v>0</v>
      </c>
      <c r="Q72" s="5"/>
      <c r="R72" s="5"/>
      <c r="S72" s="5"/>
      <c r="T72" s="5"/>
    </row>
    <row r="73" spans="1:20" s="16" customFormat="1" ht="37.5" customHeight="1" x14ac:dyDescent="0.3">
      <c r="A73" s="60"/>
      <c r="B73" s="60"/>
      <c r="C73" s="60"/>
      <c r="D73" s="60"/>
      <c r="E73" s="60"/>
      <c r="F73" s="60"/>
      <c r="G73" s="60"/>
      <c r="H73" s="60"/>
      <c r="I73" s="60"/>
      <c r="J73" s="60"/>
      <c r="K73" s="60"/>
      <c r="L73" s="60"/>
      <c r="M73" s="41" t="s">
        <v>32</v>
      </c>
      <c r="N73" s="42"/>
      <c r="O73" s="36">
        <f>SUM(O72)</f>
        <v>0</v>
      </c>
      <c r="Q73" s="5"/>
      <c r="R73" s="5"/>
      <c r="S73" s="5"/>
      <c r="T73" s="5"/>
    </row>
    <row r="74" spans="1:20" s="16" customFormat="1" ht="44.25" customHeight="1" x14ac:dyDescent="0.3">
      <c r="A74" s="60"/>
      <c r="B74" s="60"/>
      <c r="C74" s="60"/>
      <c r="D74" s="60"/>
      <c r="E74" s="60"/>
      <c r="F74" s="60"/>
      <c r="G74" s="60"/>
      <c r="H74" s="60"/>
      <c r="I74" s="60"/>
      <c r="J74" s="60"/>
      <c r="K74" s="60"/>
      <c r="L74" s="60"/>
      <c r="M74" s="41" t="s">
        <v>15</v>
      </c>
      <c r="N74" s="42"/>
      <c r="O74" s="36">
        <f>+O68+O71+O73</f>
        <v>0</v>
      </c>
      <c r="Q74" s="5"/>
      <c r="R74" s="5"/>
      <c r="S74" s="5"/>
      <c r="T74" s="5"/>
    </row>
    <row r="75" spans="1:20" x14ac:dyDescent="0.3">
      <c r="Q75" s="16"/>
      <c r="R75" s="16"/>
      <c r="S75" s="16"/>
      <c r="T75" s="16"/>
    </row>
    <row r="77" spans="1:20" x14ac:dyDescent="0.3">
      <c r="B77" s="25"/>
      <c r="C77" s="25"/>
    </row>
    <row r="78" spans="1:20" x14ac:dyDescent="0.3">
      <c r="B78" s="70"/>
      <c r="C78" s="70"/>
    </row>
    <row r="79" spans="1:20" ht="15" thickBot="1" x14ac:dyDescent="0.35">
      <c r="B79" s="71"/>
      <c r="C79" s="71"/>
    </row>
    <row r="80" spans="1:20" x14ac:dyDescent="0.3">
      <c r="B80" s="64" t="s">
        <v>20</v>
      </c>
      <c r="C80" s="64"/>
    </row>
    <row r="82" spans="1:9" x14ac:dyDescent="0.3">
      <c r="A82" s="29" t="s">
        <v>43</v>
      </c>
    </row>
    <row r="83" spans="1:9" x14ac:dyDescent="0.3">
      <c r="I83" s="24"/>
    </row>
  </sheetData>
  <sheetProtection algorithmName="SHA-512" hashValue="tLSXr5q1e5tZjmlWgitW9SwvY3svLuS8xYlqMuA1MFLQAjf5Ph5/DYGK+OIlEWavnF0ohqFohT2WMaaLKWxldA==" saltValue="Q+OtVN3Ts5oP9WWIIavumg==" spinCount="100000" sheet="1" formatCells="0" formatColumns="0" formatRows="0" insertColumns="0" insertRows="0" insertHyperlinks="0" deleteColumns="0" deleteRows="0" sort="0" autoFilter="0" pivotTables="0"/>
  <mergeCells count="30">
    <mergeCell ref="A67:L74"/>
    <mergeCell ref="A66:L66"/>
    <mergeCell ref="A10:B10"/>
    <mergeCell ref="B80:C80"/>
    <mergeCell ref="D14:G14"/>
    <mergeCell ref="D16:G16"/>
    <mergeCell ref="F10:G10"/>
    <mergeCell ref="L10:N10"/>
    <mergeCell ref="B78:C79"/>
    <mergeCell ref="B65:L65"/>
    <mergeCell ref="M65:N65"/>
    <mergeCell ref="M66:N66"/>
    <mergeCell ref="M67:N67"/>
    <mergeCell ref="M68:N68"/>
    <mergeCell ref="M69:N69"/>
    <mergeCell ref="M70:N70"/>
    <mergeCell ref="A2:A5"/>
    <mergeCell ref="D12:G12"/>
    <mergeCell ref="A12:B16"/>
    <mergeCell ref="B2:M2"/>
    <mergeCell ref="B3:M3"/>
    <mergeCell ref="B4:M5"/>
    <mergeCell ref="M71:N71"/>
    <mergeCell ref="M74:N74"/>
    <mergeCell ref="M72:N72"/>
    <mergeCell ref="M73:N73"/>
    <mergeCell ref="N2:O2"/>
    <mergeCell ref="N3:O3"/>
    <mergeCell ref="N4:O4"/>
    <mergeCell ref="N5:O5"/>
  </mergeCells>
  <dataValidations disablePrompts="1" count="1">
    <dataValidation type="whole" allowBlank="1" showInputMessage="1" showErrorMessage="1" sqref="F20:F6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Hoja2!$D$7:$D$9</xm:f>
          </x14:formula1>
          <xm:sqref>G20:G64</xm:sqref>
        </x14:dataValidation>
        <x14:dataValidation type="list" allowBlank="1" showInputMessage="1" showErrorMessage="1">
          <x14:formula1>
            <xm:f>Hoja2!$F$7:$F$8</xm:f>
          </x14:formula1>
          <xm:sqref>I20:I64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18">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purl.org/dc/terms/"/>
    <ds:schemaRef ds:uri="http://schemas.openxmlformats.org/package/2006/metadata/core-properties"/>
    <ds:schemaRef ds:uri="f77f2dd4-ab50-435b-ab4d-6167261064db"/>
    <ds:schemaRef ds:uri="http://purl.org/dc/elements/1.1/"/>
    <ds:schemaRef ds:uri="http://www.w3.org/XML/1998/namespace"/>
    <ds:schemaRef ds:uri="http://schemas.microsoft.com/office/2006/documentManagement/types"/>
    <ds:schemaRef ds:uri="8e2a4ddb-55b4-4487-b2cb-514bc0fbe09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2023-04-26T22:50:07Z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